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20115" windowHeight="10035"/>
  </bookViews>
  <sheets>
    <sheet name="سئوالات" sheetId="1" r:id="rId1"/>
    <sheet name="جمع بندی نمرات" sheetId="2" state="hidden" r:id="rId2"/>
    <sheet name="تحلیل نتایج" sheetId="3" r:id="rId3"/>
  </sheets>
  <calcPr calcId="125725"/>
</workbook>
</file>

<file path=xl/calcChain.xml><?xml version="1.0" encoding="utf-8"?>
<calcChain xmlns="http://schemas.openxmlformats.org/spreadsheetml/2006/main">
  <c r="C4" i="3"/>
  <c r="B4"/>
  <c r="A30" i="1"/>
  <c r="A64"/>
  <c r="B2" i="3"/>
  <c r="B3"/>
  <c r="B5"/>
  <c r="B6"/>
  <c r="B7"/>
  <c r="B8"/>
  <c r="B1"/>
  <c r="A74" i="1" l="1"/>
  <c r="A54" l="1"/>
  <c r="A44"/>
  <c r="A20"/>
  <c r="A10"/>
  <c r="A8" i="2"/>
  <c r="B8"/>
  <c r="C8"/>
  <c r="D8"/>
  <c r="E8"/>
  <c r="F8"/>
  <c r="G8"/>
  <c r="H8"/>
  <c r="A7"/>
  <c r="B7"/>
  <c r="C7"/>
  <c r="D7"/>
  <c r="E7"/>
  <c r="F7"/>
  <c r="G7"/>
  <c r="H7"/>
  <c r="A6"/>
  <c r="B6"/>
  <c r="C6"/>
  <c r="D6"/>
  <c r="E6"/>
  <c r="F6"/>
  <c r="G6"/>
  <c r="H6"/>
  <c r="A5"/>
  <c r="B5"/>
  <c r="C5"/>
  <c r="D5"/>
  <c r="E5"/>
  <c r="F5"/>
  <c r="G5"/>
  <c r="H5"/>
  <c r="A4"/>
  <c r="B4"/>
  <c r="C4"/>
  <c r="D4"/>
  <c r="E4"/>
  <c r="F4"/>
  <c r="G4"/>
  <c r="H4"/>
  <c r="A3"/>
  <c r="B3"/>
  <c r="C3"/>
  <c r="D3"/>
  <c r="E3"/>
  <c r="F3"/>
  <c r="G3"/>
  <c r="H3"/>
  <c r="A2"/>
  <c r="B2"/>
  <c r="C2"/>
  <c r="D2"/>
  <c r="E2"/>
  <c r="F2"/>
  <c r="G2"/>
  <c r="H2"/>
  <c r="E9" l="1"/>
  <c r="H9"/>
  <c r="C1" i="3" s="1"/>
  <c r="A9" i="2"/>
  <c r="C8" i="3" s="1"/>
  <c r="B9" i="2"/>
  <c r="C7" i="3" s="1"/>
  <c r="F9" i="2"/>
  <c r="C3" i="3" s="1"/>
  <c r="C9" i="2"/>
  <c r="C6" i="3" s="1"/>
  <c r="D9" i="2"/>
  <c r="C5" i="3" s="1"/>
  <c r="G9" i="2"/>
  <c r="C2" i="3" s="1"/>
  <c r="F1" l="1"/>
  <c r="H2" s="1"/>
  <c r="I2" l="1"/>
  <c r="G2"/>
  <c r="J2"/>
</calcChain>
</file>

<file path=xl/sharedStrings.xml><?xml version="1.0" encoding="utf-8"?>
<sst xmlns="http://schemas.openxmlformats.org/spreadsheetml/2006/main" count="134" uniqueCount="111">
  <si>
    <t>I</t>
  </si>
  <si>
    <t>C</t>
  </si>
  <si>
    <t>D</t>
  </si>
  <si>
    <t>O</t>
  </si>
  <si>
    <t>R</t>
  </si>
  <si>
    <t>M</t>
  </si>
  <si>
    <t>S</t>
  </si>
  <si>
    <t>F</t>
  </si>
  <si>
    <t>Sum=</t>
  </si>
  <si>
    <t>P</t>
  </si>
  <si>
    <t>عنوان</t>
  </si>
  <si>
    <t>خصوصیات مثبت</t>
  </si>
  <si>
    <t>نقاط ضعف احتمالی</t>
  </si>
  <si>
    <t>محافظه کار- وظیفه شناس- قابل پیش بینی</t>
  </si>
  <si>
    <t>آرام- با اعتماد به نفس- با رفتار کنترل شده</t>
  </si>
  <si>
    <t>اهل کار خونگرم - پر تحرک</t>
  </si>
  <si>
    <t>مستعد برای نگرانی در مورد چیزهای کوچک - وسواس</t>
  </si>
  <si>
    <t>مشخصات</t>
  </si>
  <si>
    <t>میتوانم در مورد پیگیری و سازماندهی کارهایی که میبایست انجام شوند قابل اعتماد باشم</t>
  </si>
  <si>
    <t>از قلم افتادگی ها و خطاهایی که توسط افراد دیگر ملاحظه نگردیده را جمع آوری مینمایم.</t>
  </si>
  <si>
    <t>من هنگامیکه جلسات از مسیر و هدف اصلی شان فاصله میگیرند شدیداً عکس العمل نشان میدهم</t>
  </si>
  <si>
    <t>اگرکاری را بپذیرم به نتیجه رساندن آن بیش از هر موضوعی برایم اهمیت دارد.</t>
  </si>
  <si>
    <t>من بیطرفانه نظریات دیگران را تجزیه و تحلیل میکنم و نقاط ضعف و قوتشان را در میابم</t>
  </si>
  <si>
    <t>من مشتاق به پیدا کردن آخرین نظریه ها و پیشرفت ها هستم</t>
  </si>
  <si>
    <t>من استعداد سازماندهی افراد را دارم</t>
  </si>
  <si>
    <t>من همیشه آمادگی پشتیبانی و حمایت از نظرات و پیشنهادات خوب و مناسب که کمک به حل مجدد مساله میکند را دارم</t>
  </si>
  <si>
    <t>1- هنگامی که در یک پروژه با افراد دیگر مشغول میشوید:</t>
  </si>
  <si>
    <t>2- در جستجوی رضایت و خشنودی در بین کارم</t>
  </si>
  <si>
    <t>دوست دارم که تاثیر قوی و فوق العاده برروی تصمیمات داشته باشم</t>
  </si>
  <si>
    <t>این توانایی را دارم که کارهایی که نیاز به توجه و رسیدگی و تمرکز بالایی دارند را انجام دهم</t>
  </si>
  <si>
    <t>علاقه مند به کمک به همکارانم در مشکلاتشان می باشم</t>
  </si>
  <si>
    <t>به تفاوتهای موجود بین گزینه های مختلف اهمیت زیادی میدهم</t>
  </si>
  <si>
    <t>از مطالعه و ارزیابی نظریات و تکنیک های گوناگون لذت میبرم</t>
  </si>
  <si>
    <t>به داشتن رویکردی خلاق در حل مسئله گرایش دارم</t>
  </si>
  <si>
    <t>بیشتر مجذوب کارهای عملی و قابل اجرا میباشم تا اندیشه های جدید و نو</t>
  </si>
  <si>
    <t>از تطبیق نقطه نظرات گوناگون و متفاوت لذت میبرم</t>
  </si>
  <si>
    <t>قابلیت استفاده مفید از توانایی ها و استعدادهای دیگران را دارم و میتوانم آنها را هماهنگ کنم</t>
  </si>
  <si>
    <t>به دنبال نظراتی هستم که کاربرد بیشتری را نسبت به یک عمل سریع دارند</t>
  </si>
  <si>
    <t xml:space="preserve">آمادگی کمک در هر زمانی که بتوانم را دارم </t>
  </si>
  <si>
    <t>تحت هر شرایطی از یک رویکرد سیستماتیک یکنواخت استفاده می کنم</t>
  </si>
  <si>
    <t>تمایل به ارزیابی کامل پیشنهادات قبل از انتخاب دارم</t>
  </si>
  <si>
    <t>برای یک مسئله طولانی دنباله دار یک رویکرد جدید را ایجاد می کنم</t>
  </si>
  <si>
    <t>در صورت لزوم میتوانم نظراتم را بطور موثر و قوی به دیگران بشناسانم</t>
  </si>
  <si>
    <t>در جاهایی که امکان بروز مشکل از آنها می رود کاوش و پیگیری می کنم</t>
  </si>
  <si>
    <t>4- درانجام کار روزانه</t>
  </si>
  <si>
    <t>دوست دارم که هیچ نقطه ابهامی در کار و هدفم نباشد</t>
  </si>
  <si>
    <t>تمایل به تاکید نقطه نظراتم در جلسات دارم</t>
  </si>
  <si>
    <t>میتوانم با افراد زیادی کار کنم به شرطی که آنها کار مورد نظر را دارای ارزش بدانند تا در کار همکاری کنند</t>
  </si>
  <si>
    <t>از اینکه دائما مشغول باشم رضایتمند و خشنود هستم</t>
  </si>
  <si>
    <t>معمولا قادرم که برای تکذیب موضوعات نادرست استدلالی بیابم</t>
  </si>
  <si>
    <t>مایلم طرحهایی را که از نظر دیگران بی ربط و غیر مربوطند، کشف کنم</t>
  </si>
  <si>
    <t>به پیگیری نظرات جالب و آشنایی با دوستان جدید علاقه زیادی دارم</t>
  </si>
  <si>
    <t>5-اگر بطور ناگهانی یک کار مشکل بازمان محدود و افراد نا آشنا به من داده شود</t>
  </si>
  <si>
    <t>در رسیدن به توافق با دیگران مهارت دارم</t>
  </si>
  <si>
    <t>تلاش میکنم که ساختاری موثر را شکل دهم</t>
  </si>
  <si>
    <t>میتوانم با افرادی که تغییرات زیادی در خصوصیات و نظراتشان دارند کار کنم</t>
  </si>
  <si>
    <t>میتوانم حس اضطراری و بحرانی بودن شرایط را در افراد ایجاد کنم</t>
  </si>
  <si>
    <t>احساساتم بندرت بر قضاوت و داوریم اثر میگذارد</t>
  </si>
  <si>
    <t>احساس میکنم اگر بتوانم به نظراتی یکسان در گروه برسیم گاهی ارزشمند است که برخی از برنامه های موقتی را متحمل شویم</t>
  </si>
  <si>
    <t>غالبا فردی را که دارای دانش تخصصی مناسب و خوبی است را می شناسم (در صورت لزوم)</t>
  </si>
  <si>
    <t>غالبا در یک کار گروهی بدون ابتکار و خلاقیت عمل میکنم</t>
  </si>
  <si>
    <t>علاقه کمی به شناخت بهتر افراد دارم</t>
  </si>
  <si>
    <t>6- هنگامیکه بطور ناگهانی از رسیدگی به یک پروزه جدید خواسته می شود</t>
  </si>
  <si>
    <t>از گرفتن مقام ریاست خوشحال می شوم اگر این عمل لازم باشد</t>
  </si>
  <si>
    <t>شروع به جستجوی نظرات و راه حلهای ممکن می کنم</t>
  </si>
  <si>
    <t>به مسئله با یک شیوه تحلیلی دقیق نزدیک میشوم</t>
  </si>
  <si>
    <t>علامقه مند به اتمام پروزه فعلی هستم ، پیش از انکه پروژه بعدی را شروع کنم</t>
  </si>
  <si>
    <t>به همکاران و ابتکارهای آنها پاسخ مثبت میدهم</t>
  </si>
  <si>
    <t>اکثرمواقع توانایی بکارگیری نگاهی مستقل و ابتکاری را در موقعیت های مختلف دارم</t>
  </si>
  <si>
    <t>توانایی استفاده از دیگران در صورت لزوم را دارم</t>
  </si>
  <si>
    <t>درب برابر کارهایی که اهدافشان به درستی مشخص نگردیده به سختی تسلیم میشوم</t>
  </si>
  <si>
    <t>شاید قضاوت های من زمان بر باشد ولی به هدف نزدیک است.</t>
  </si>
  <si>
    <t>ارتباطات و تماسهای افراد می تواند در شیوه عملکرد و کار کردن من تاثیر گذار باشد</t>
  </si>
  <si>
    <t>دقت خاصی در یافتن نکات ریز به طور صحیح و دقیق دارم</t>
  </si>
  <si>
    <t>میتوانم دو روی مسئله را ببینم و تصمیمی قابل قبول برای تمام آنها اتخاذ نمایم</t>
  </si>
  <si>
    <t>نحوه استفاده از نظرات و تکنیک ها، در روابط جدید را میتوانم درک کنم</t>
  </si>
  <si>
    <t>به کارهای گروهی اعتقاد بیشتری دارم</t>
  </si>
  <si>
    <t>پیشرفت مناسبی را با دیگران خواهم داشت و با تمام وجود برای گروه فعالیت می کنم</t>
  </si>
  <si>
    <t>7- نحوه همکاری در پروژه های گروهی عموماً</t>
  </si>
  <si>
    <t>3- هنگامی که تیم سعی درحل یک مسئله پیچیده خاص را دارد</t>
  </si>
  <si>
    <t>امتیاز</t>
  </si>
  <si>
    <t>آگاه ساز</t>
  </si>
  <si>
    <t>خلاق - رویا پرداز نامتعارف- مستقل و باهوش- مخترع- ناجی</t>
  </si>
  <si>
    <t>ضعیف در ارتباطات-درونگرا - مدیریت ضعیف</t>
  </si>
  <si>
    <t>مامور رسیگی منابع</t>
  </si>
  <si>
    <t>باشوق و ذوق- اهل ارتباط -کاشف فرصتها- مذاکره گر-گزارش ده</t>
  </si>
  <si>
    <t>نیازمند به تحریک توسط دیگران</t>
  </si>
  <si>
    <t>هماهنگ کننده/ مدیر</t>
  </si>
  <si>
    <t>دارای انگیزه و آمادگی برای مقابله با رکود، سکون و عدم کارآیی - قابل اعتماد و محرم اسرار- مسئولیت پذیر</t>
  </si>
  <si>
    <t>لزوما باهوش ترین و خلاق ترین فرد نیست</t>
  </si>
  <si>
    <t>شکل دهنده</t>
  </si>
  <si>
    <t>مایل به تحریک- جوشی و عصبانی- پر انگیزه</t>
  </si>
  <si>
    <t>مدیر ساز- راه گشا-انعطاف پذیر- شکل دهنده فعالیتها و مباحث گروهی</t>
  </si>
  <si>
    <t>با یک تحریک کوچک از کوره در می رود</t>
  </si>
  <si>
    <t>هشدار دهنده</t>
  </si>
  <si>
    <t>ارزیاب- بندرت استباه میکند- آنالیزور</t>
  </si>
  <si>
    <t>به طور جدی فکر میکند و به آرامی تصمیم میگیرد- بسیار فمید براز وزن دهی به مزایا و معایب- مناسب برای پستهای استراتژیک</t>
  </si>
  <si>
    <t>خشک و ملال آور- مشکل داشتن در انگیزه دادن به دیگران</t>
  </si>
  <si>
    <t>کارگر گروه</t>
  </si>
  <si>
    <t>خیلی نرم و اجتماعی- نگران در مورد دیگران- مدیر ارشد-مورد پذیرش و محبوب دیگران</t>
  </si>
  <si>
    <t>نفر پشتیبان تیم-انعطاف پذیر و سازگار- سیاست مدار- دارای چشم انداز</t>
  </si>
  <si>
    <t>در وضعیت سقوط تیم و پروژه بی تفاوت است</t>
  </si>
  <si>
    <t>مجری</t>
  </si>
  <si>
    <t>فرصت سوز-عملگرا- سخت کوش</t>
  </si>
  <si>
    <t>عدم خودکار بودن-غیر قابل انعطاف</t>
  </si>
  <si>
    <t>تحمل بالا برای سختی ها- مقابله با مشکلات بصورت سیستماتیک- عدم دخالت علایق شخصی در امور- قابل اعتماد- ظرفیت بالا برای کارهای محوله-کارآمد</t>
  </si>
  <si>
    <t>کامل کننده</t>
  </si>
  <si>
    <t>داشتن استانداردهای بالای فکری-خود محرک</t>
  </si>
  <si>
    <t>زحمت کش - منظم - باوجدان - نگران - جزیی نگر- درونگرا</t>
  </si>
  <si>
    <t>فکر میکنم استعداد گروه بندی گامهایی که نیاز به برداشتن دارند را دارا هستم و میتوانم شرح گسترده ای در مورد آنها بدهم</t>
  </si>
  <si>
    <t>دقت نمایید که جمع امتیازات هر بخش دقیقا برابر با ده باشد و لزومی ندارد که به همه موارد امتیاز تخصیص دهید.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</si>
</sst>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12"/>
      <color theme="1"/>
      <name val="B Roya"/>
      <charset val="178"/>
    </font>
    <font>
      <b/>
      <sz val="14"/>
      <color theme="1"/>
      <name val="B Roya"/>
      <charset val="178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0"/>
      <name val="B Roya"/>
      <charset val="178"/>
    </font>
    <font>
      <b/>
      <sz val="12"/>
      <color theme="7" tint="0.39997558519241921"/>
      <name val="B Roya"/>
      <charset val="178"/>
    </font>
    <font>
      <sz val="11"/>
      <color theme="7" tint="0.39997558519241921"/>
      <name val="Calibri"/>
      <family val="2"/>
      <charset val="178"/>
      <scheme val="minor"/>
    </font>
    <font>
      <b/>
      <sz val="16"/>
      <color theme="0"/>
      <name val="B Roya"/>
      <charset val="178"/>
    </font>
    <font>
      <sz val="14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22"/>
      <color theme="1"/>
      <name val="B Titr"/>
      <charset val="17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vertical="center" readingOrder="2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right" vertical="center" readingOrder="2"/>
    </xf>
    <xf numFmtId="0" fontId="8" fillId="9" borderId="7" xfId="0" applyFont="1" applyFill="1" applyBorder="1" applyAlignment="1">
      <alignment horizontal="right" vertical="center" wrapText="1" readingOrder="2"/>
    </xf>
    <xf numFmtId="0" fontId="8" fillId="9" borderId="2" xfId="0" applyFont="1" applyFill="1" applyBorder="1" applyAlignment="1">
      <alignment horizontal="right" vertical="center" readingOrder="2"/>
    </xf>
    <xf numFmtId="0" fontId="5" fillId="10" borderId="2" xfId="0" applyFont="1" applyFill="1" applyBorder="1" applyAlignment="1">
      <alignment horizontal="center" readingOrder="2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2" fillId="11" borderId="4" xfId="0" applyFont="1" applyFill="1" applyBorder="1" applyAlignment="1">
      <alignment horizontal="right" vertical="center" readingOrder="2"/>
    </xf>
    <xf numFmtId="0" fontId="2" fillId="11" borderId="6" xfId="0" applyFont="1" applyFill="1" applyBorder="1" applyAlignment="1">
      <alignment horizontal="right" vertical="center" readingOrder="2"/>
    </xf>
    <xf numFmtId="0" fontId="2" fillId="4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right"/>
    </xf>
    <xf numFmtId="0" fontId="9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right"/>
    </xf>
    <xf numFmtId="0" fontId="6" fillId="7" borderId="0" xfId="0" applyFont="1" applyFill="1" applyBorder="1" applyAlignment="1">
      <alignment horizontal="right" vertical="center" readingOrder="2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'تحلیل نتایج'!$B$1:$B$8</c:f>
              <c:strCache>
                <c:ptCount val="8"/>
                <c:pt idx="0">
                  <c:v>آگاه ساز</c:v>
                </c:pt>
                <c:pt idx="1">
                  <c:v>مامور رسیگی منابع</c:v>
                </c:pt>
                <c:pt idx="2">
                  <c:v>هماهنگ کننده/ مدیر</c:v>
                </c:pt>
                <c:pt idx="3">
                  <c:v>شکل دهنده</c:v>
                </c:pt>
                <c:pt idx="4">
                  <c:v>هشدار دهنده</c:v>
                </c:pt>
                <c:pt idx="5">
                  <c:v>کارگر گروه</c:v>
                </c:pt>
                <c:pt idx="6">
                  <c:v>مجری</c:v>
                </c:pt>
                <c:pt idx="7">
                  <c:v>کامل کننده</c:v>
                </c:pt>
              </c:strCache>
            </c:strRef>
          </c:cat>
          <c:val>
            <c:numRef>
              <c:f>'تحلیل نتایج'!$C$1:$C$8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F-4CCE-8136-1188F03A3856}"/>
            </c:ext>
          </c:extLst>
        </c:ser>
        <c:axId val="63689472"/>
        <c:axId val="63691008"/>
      </c:radarChart>
      <c:catAx>
        <c:axId val="63689472"/>
        <c:scaling>
          <c:orientation val="maxMin"/>
        </c:scaling>
        <c:axPos val="b"/>
        <c:majorGridlines/>
        <c:numFmt formatCode="General" sourceLinked="0"/>
        <c:tickLblPos val="nextTo"/>
        <c:crossAx val="63691008"/>
        <c:crosses val="autoZero"/>
        <c:auto val="1"/>
        <c:lblAlgn val="ctr"/>
        <c:lblOffset val="100"/>
      </c:catAx>
      <c:valAx>
        <c:axId val="63691008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6368947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1057275</xdr:colOff>
      <xdr:row>2</xdr:row>
      <xdr:rowOff>76200</xdr:rowOff>
    </xdr:from>
    <xdr:to>
      <xdr:col>9</xdr:col>
      <xdr:colOff>2047875</xdr:colOff>
      <xdr:row>10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rightToLeft="1" tabSelected="1" zoomScaleNormal="100" workbookViewId="0">
      <selection activeCell="A2" sqref="A2"/>
    </sheetView>
  </sheetViews>
  <sheetFormatPr defaultRowHeight="30" customHeight="1"/>
  <cols>
    <col min="1" max="1" width="8.85546875" style="25"/>
    <col min="2" max="2" width="113.7109375" style="10" customWidth="1"/>
    <col min="3" max="3" width="4.140625" customWidth="1"/>
  </cols>
  <sheetData>
    <row r="1" spans="1:9" ht="30" customHeight="1" thickBot="1">
      <c r="A1" s="23" t="s">
        <v>80</v>
      </c>
      <c r="B1" s="22" t="s">
        <v>26</v>
      </c>
    </row>
    <row r="2" spans="1:9" ht="24.75" customHeight="1">
      <c r="A2" s="30"/>
      <c r="B2" s="27" t="s">
        <v>18</v>
      </c>
      <c r="D2" s="37" t="s">
        <v>110</v>
      </c>
      <c r="E2" s="38"/>
      <c r="F2" s="38"/>
      <c r="G2" s="38"/>
      <c r="H2" s="38"/>
      <c r="I2" s="39"/>
    </row>
    <row r="3" spans="1:9" ht="24.75" customHeight="1">
      <c r="A3" s="30"/>
      <c r="B3" s="27" t="s">
        <v>19</v>
      </c>
      <c r="D3" s="40"/>
      <c r="E3" s="41"/>
      <c r="F3" s="41"/>
      <c r="G3" s="41"/>
      <c r="H3" s="41"/>
      <c r="I3" s="42"/>
    </row>
    <row r="4" spans="1:9" ht="24.75" customHeight="1">
      <c r="A4" s="30"/>
      <c r="B4" s="27" t="s">
        <v>20</v>
      </c>
      <c r="D4" s="40"/>
      <c r="E4" s="41"/>
      <c r="F4" s="41"/>
      <c r="G4" s="41"/>
      <c r="H4" s="41"/>
      <c r="I4" s="42"/>
    </row>
    <row r="5" spans="1:9" ht="24.75" customHeight="1">
      <c r="A5" s="30"/>
      <c r="B5" s="27" t="s">
        <v>21</v>
      </c>
      <c r="D5" s="40"/>
      <c r="E5" s="41"/>
      <c r="F5" s="41"/>
      <c r="G5" s="41"/>
      <c r="H5" s="41"/>
      <c r="I5" s="42"/>
    </row>
    <row r="6" spans="1:9" ht="24.75" customHeight="1">
      <c r="A6" s="30"/>
      <c r="B6" s="27" t="s">
        <v>22</v>
      </c>
      <c r="D6" s="40"/>
      <c r="E6" s="41"/>
      <c r="F6" s="41"/>
      <c r="G6" s="41"/>
      <c r="H6" s="41"/>
      <c r="I6" s="42"/>
    </row>
    <row r="7" spans="1:9" ht="24.75" customHeight="1">
      <c r="A7" s="30"/>
      <c r="B7" s="27" t="s">
        <v>23</v>
      </c>
      <c r="D7" s="40"/>
      <c r="E7" s="41"/>
      <c r="F7" s="41"/>
      <c r="G7" s="41"/>
      <c r="H7" s="41"/>
      <c r="I7" s="42"/>
    </row>
    <row r="8" spans="1:9" ht="24.75" customHeight="1">
      <c r="A8" s="30"/>
      <c r="B8" s="27" t="s">
        <v>24</v>
      </c>
      <c r="D8" s="40"/>
      <c r="E8" s="41"/>
      <c r="F8" s="41"/>
      <c r="G8" s="41"/>
      <c r="H8" s="41"/>
      <c r="I8" s="42"/>
    </row>
    <row r="9" spans="1:9" ht="24.75" customHeight="1" thickBot="1">
      <c r="A9" s="31"/>
      <c r="B9" s="28" t="s">
        <v>25</v>
      </c>
      <c r="D9" s="40"/>
      <c r="E9" s="41"/>
      <c r="F9" s="41"/>
      <c r="G9" s="41"/>
      <c r="H9" s="41"/>
      <c r="I9" s="42"/>
    </row>
    <row r="10" spans="1:9" ht="23.25" customHeight="1" thickBot="1">
      <c r="A10" s="34">
        <f>SUM(A2:A9)</f>
        <v>0</v>
      </c>
      <c r="B10" s="35"/>
      <c r="D10" s="43"/>
      <c r="E10" s="44"/>
      <c r="F10" s="44"/>
      <c r="G10" s="44"/>
      <c r="H10" s="44"/>
      <c r="I10" s="45"/>
    </row>
    <row r="11" spans="1:9" ht="30" customHeight="1">
      <c r="A11" s="23" t="s">
        <v>80</v>
      </c>
      <c r="B11" s="22" t="s">
        <v>27</v>
      </c>
    </row>
    <row r="12" spans="1:9" ht="29.45" customHeight="1">
      <c r="A12" s="30"/>
      <c r="B12" s="20" t="s">
        <v>28</v>
      </c>
    </row>
    <row r="13" spans="1:9" ht="29.45" customHeight="1">
      <c r="A13" s="30"/>
      <c r="B13" s="27" t="s">
        <v>29</v>
      </c>
    </row>
    <row r="14" spans="1:9" ht="29.45" customHeight="1">
      <c r="A14" s="30"/>
      <c r="B14" s="27" t="s">
        <v>30</v>
      </c>
    </row>
    <row r="15" spans="1:9" ht="29.45" customHeight="1">
      <c r="A15" s="30"/>
      <c r="B15" s="27" t="s">
        <v>31</v>
      </c>
    </row>
    <row r="16" spans="1:9" ht="29.45" customHeight="1">
      <c r="A16" s="30"/>
      <c r="B16" s="27" t="s">
        <v>32</v>
      </c>
    </row>
    <row r="17" spans="1:2" ht="29.45" customHeight="1">
      <c r="A17" s="30"/>
      <c r="B17" s="27" t="s">
        <v>33</v>
      </c>
    </row>
    <row r="18" spans="1:2" ht="29.45" customHeight="1">
      <c r="A18" s="30"/>
      <c r="B18" s="27" t="s">
        <v>34</v>
      </c>
    </row>
    <row r="19" spans="1:2" ht="29.45" customHeight="1" thickBot="1">
      <c r="A19" s="31"/>
      <c r="B19" s="28" t="s">
        <v>35</v>
      </c>
    </row>
    <row r="20" spans="1:2" ht="23.25" customHeight="1" thickBot="1">
      <c r="A20" s="34">
        <f>SUM(A12:A19)</f>
        <v>0</v>
      </c>
      <c r="B20" s="35"/>
    </row>
    <row r="21" spans="1:2" ht="30" customHeight="1">
      <c r="A21" s="23" t="s">
        <v>80</v>
      </c>
      <c r="B21" s="22" t="s">
        <v>79</v>
      </c>
    </row>
    <row r="22" spans="1:2" ht="26.45" customHeight="1">
      <c r="A22" s="30"/>
      <c r="B22" s="27" t="s">
        <v>36</v>
      </c>
    </row>
    <row r="23" spans="1:2" ht="26.45" customHeight="1">
      <c r="A23" s="30"/>
      <c r="B23" s="27" t="s">
        <v>37</v>
      </c>
    </row>
    <row r="24" spans="1:2" ht="26.45" customHeight="1">
      <c r="A24" s="30"/>
      <c r="B24" s="27" t="s">
        <v>38</v>
      </c>
    </row>
    <row r="25" spans="1:2" ht="26.45" customHeight="1">
      <c r="A25" s="30"/>
      <c r="B25" s="27" t="s">
        <v>39</v>
      </c>
    </row>
    <row r="26" spans="1:2" ht="26.45" customHeight="1">
      <c r="A26" s="30"/>
      <c r="B26" s="27" t="s">
        <v>40</v>
      </c>
    </row>
    <row r="27" spans="1:2" ht="26.45" customHeight="1">
      <c r="A27" s="30"/>
      <c r="B27" s="27" t="s">
        <v>41</v>
      </c>
    </row>
    <row r="28" spans="1:2" ht="26.45" customHeight="1">
      <c r="A28" s="30"/>
      <c r="B28" s="27" t="s">
        <v>42</v>
      </c>
    </row>
    <row r="29" spans="1:2" ht="26.45" customHeight="1" thickBot="1">
      <c r="A29" s="31"/>
      <c r="B29" s="28" t="s">
        <v>43</v>
      </c>
    </row>
    <row r="30" spans="1:2" ht="24" customHeight="1" thickBot="1">
      <c r="A30" s="34">
        <f>SUM(A22:A29)</f>
        <v>0</v>
      </c>
      <c r="B30" s="36"/>
    </row>
    <row r="31" spans="1:2" ht="24" hidden="1" customHeight="1">
      <c r="A31" s="24"/>
      <c r="B31" s="14"/>
    </row>
    <row r="32" spans="1:2" ht="24" hidden="1" customHeight="1">
      <c r="A32" s="24"/>
      <c r="B32" s="14"/>
    </row>
    <row r="33" spans="1:2" ht="24" hidden="1" customHeight="1">
      <c r="A33" s="24"/>
      <c r="B33" s="14"/>
    </row>
    <row r="34" spans="1:2" ht="24" hidden="1" customHeight="1" thickBot="1">
      <c r="A34" s="24"/>
      <c r="B34" s="14"/>
    </row>
    <row r="35" spans="1:2" ht="27" customHeight="1">
      <c r="A35" s="23" t="s">
        <v>80</v>
      </c>
      <c r="B35" s="22" t="s">
        <v>44</v>
      </c>
    </row>
    <row r="36" spans="1:2" ht="25.15" customHeight="1">
      <c r="A36" s="30"/>
      <c r="B36" s="27" t="s">
        <v>45</v>
      </c>
    </row>
    <row r="37" spans="1:2" ht="25.15" customHeight="1">
      <c r="A37" s="30"/>
      <c r="B37" s="27" t="s">
        <v>46</v>
      </c>
    </row>
    <row r="38" spans="1:2" ht="25.15" customHeight="1">
      <c r="A38" s="30"/>
      <c r="B38" s="27" t="s">
        <v>47</v>
      </c>
    </row>
    <row r="39" spans="1:2" ht="25.15" customHeight="1">
      <c r="A39" s="30"/>
      <c r="B39" s="27" t="s">
        <v>48</v>
      </c>
    </row>
    <row r="40" spans="1:2" ht="25.15" customHeight="1">
      <c r="A40" s="30"/>
      <c r="B40" s="27" t="s">
        <v>49</v>
      </c>
    </row>
    <row r="41" spans="1:2" ht="25.15" customHeight="1">
      <c r="A41" s="30"/>
      <c r="B41" s="27" t="s">
        <v>50</v>
      </c>
    </row>
    <row r="42" spans="1:2" ht="25.15" customHeight="1">
      <c r="A42" s="30"/>
      <c r="B42" s="27" t="s">
        <v>51</v>
      </c>
    </row>
    <row r="43" spans="1:2" ht="25.15" customHeight="1" thickBot="1">
      <c r="A43" s="31"/>
      <c r="B43" s="28" t="s">
        <v>61</v>
      </c>
    </row>
    <row r="44" spans="1:2" ht="25.9" customHeight="1" thickBot="1">
      <c r="A44" s="34">
        <f>SUM(A36:A43)</f>
        <v>0</v>
      </c>
      <c r="B44" s="35"/>
    </row>
    <row r="45" spans="1:2" ht="24.75" customHeight="1">
      <c r="A45" s="23" t="s">
        <v>80</v>
      </c>
      <c r="B45" s="22" t="s">
        <v>52</v>
      </c>
    </row>
    <row r="46" spans="1:2" s="26" customFormat="1" ht="31.9" customHeight="1">
      <c r="A46" s="30"/>
      <c r="B46" s="27" t="s">
        <v>53</v>
      </c>
    </row>
    <row r="47" spans="1:2" s="26" customFormat="1" ht="31.9" customHeight="1">
      <c r="A47" s="30"/>
      <c r="B47" s="27" t="s">
        <v>54</v>
      </c>
    </row>
    <row r="48" spans="1:2" s="26" customFormat="1" ht="31.9" customHeight="1">
      <c r="A48" s="30"/>
      <c r="B48" s="27" t="s">
        <v>55</v>
      </c>
    </row>
    <row r="49" spans="1:2" s="26" customFormat="1" ht="31.9" customHeight="1">
      <c r="A49" s="30"/>
      <c r="B49" s="27" t="s">
        <v>56</v>
      </c>
    </row>
    <row r="50" spans="1:2" s="26" customFormat="1" ht="31.9" customHeight="1">
      <c r="A50" s="30"/>
      <c r="B50" s="27" t="s">
        <v>57</v>
      </c>
    </row>
    <row r="51" spans="1:2" s="26" customFormat="1" ht="31.9" customHeight="1">
      <c r="A51" s="30"/>
      <c r="B51" s="27" t="s">
        <v>58</v>
      </c>
    </row>
    <row r="52" spans="1:2" s="26" customFormat="1" ht="31.9" customHeight="1">
      <c r="A52" s="30"/>
      <c r="B52" s="27" t="s">
        <v>59</v>
      </c>
    </row>
    <row r="53" spans="1:2" s="26" customFormat="1" ht="31.9" customHeight="1" thickBot="1">
      <c r="A53" s="31"/>
      <c r="B53" s="28" t="s">
        <v>60</v>
      </c>
    </row>
    <row r="54" spans="1:2" ht="24" customHeight="1" thickBot="1">
      <c r="A54" s="34">
        <f>SUM(A46:A53)</f>
        <v>0</v>
      </c>
      <c r="B54" s="35"/>
    </row>
    <row r="55" spans="1:2" ht="27.75">
      <c r="A55" s="23" t="s">
        <v>80</v>
      </c>
      <c r="B55" s="21" t="s">
        <v>62</v>
      </c>
    </row>
    <row r="56" spans="1:2" ht="21" customHeight="1">
      <c r="A56" s="30"/>
      <c r="B56" s="27" t="s">
        <v>63</v>
      </c>
    </row>
    <row r="57" spans="1:2" ht="21" customHeight="1">
      <c r="A57" s="30"/>
      <c r="B57" s="27" t="s">
        <v>64</v>
      </c>
    </row>
    <row r="58" spans="1:2" ht="21" customHeight="1">
      <c r="A58" s="30"/>
      <c r="B58" s="27" t="s">
        <v>65</v>
      </c>
    </row>
    <row r="59" spans="1:2" ht="21" customHeight="1">
      <c r="A59" s="30"/>
      <c r="B59" s="27" t="s">
        <v>66</v>
      </c>
    </row>
    <row r="60" spans="1:2" ht="21" customHeight="1">
      <c r="A60" s="30"/>
      <c r="B60" s="27" t="s">
        <v>67</v>
      </c>
    </row>
    <row r="61" spans="1:2" ht="21" customHeight="1">
      <c r="A61" s="30"/>
      <c r="B61" s="27" t="s">
        <v>68</v>
      </c>
    </row>
    <row r="62" spans="1:2" ht="21" customHeight="1">
      <c r="A62" s="30"/>
      <c r="B62" s="27" t="s">
        <v>69</v>
      </c>
    </row>
    <row r="63" spans="1:2" ht="21" customHeight="1" thickBot="1">
      <c r="A63" s="31"/>
      <c r="B63" s="28" t="s">
        <v>70</v>
      </c>
    </row>
    <row r="64" spans="1:2" ht="27.6" customHeight="1" thickBot="1">
      <c r="A64" s="34">
        <f>SUM(A56:A63)</f>
        <v>0</v>
      </c>
      <c r="B64" s="35"/>
    </row>
    <row r="65" spans="1:2" ht="26.25" customHeight="1">
      <c r="A65" s="23" t="s">
        <v>80</v>
      </c>
      <c r="B65" s="21" t="s">
        <v>78</v>
      </c>
    </row>
    <row r="66" spans="1:2" ht="24" customHeight="1">
      <c r="A66" s="30"/>
      <c r="B66" s="27" t="s">
        <v>109</v>
      </c>
    </row>
    <row r="67" spans="1:2" ht="24" customHeight="1">
      <c r="A67" s="30"/>
      <c r="B67" s="27" t="s">
        <v>71</v>
      </c>
    </row>
    <row r="68" spans="1:2" ht="24" customHeight="1">
      <c r="A68" s="30"/>
      <c r="B68" s="27" t="s">
        <v>72</v>
      </c>
    </row>
    <row r="69" spans="1:2" ht="24" customHeight="1">
      <c r="A69" s="30"/>
      <c r="B69" s="27" t="s">
        <v>73</v>
      </c>
    </row>
    <row r="70" spans="1:2" ht="24" customHeight="1">
      <c r="A70" s="30"/>
      <c r="B70" s="27" t="s">
        <v>74</v>
      </c>
    </row>
    <row r="71" spans="1:2" ht="24" customHeight="1">
      <c r="A71" s="30"/>
      <c r="B71" s="27" t="s">
        <v>75</v>
      </c>
    </row>
    <row r="72" spans="1:2" ht="24" customHeight="1">
      <c r="A72" s="30"/>
      <c r="B72" s="27" t="s">
        <v>76</v>
      </c>
    </row>
    <row r="73" spans="1:2" ht="24" customHeight="1" thickBot="1">
      <c r="A73" s="31"/>
      <c r="B73" s="28" t="s">
        <v>77</v>
      </c>
    </row>
    <row r="74" spans="1:2" ht="30" customHeight="1" thickBot="1">
      <c r="A74" s="32">
        <f>SUM(A66:A73)</f>
        <v>0</v>
      </c>
      <c r="B74" s="33"/>
    </row>
  </sheetData>
  <mergeCells count="1">
    <mergeCell ref="D2:I10"/>
  </mergeCells>
  <dataValidations count="3">
    <dataValidation type="whole" operator="equal" allowBlank="1" showInputMessage="1" showErrorMessage="1" errorTitle="اخطار" error="مجاز به تغییر نیستید" sqref="B75:B1048576 A74:XFD74 B55:B63 B45:B53 B31:B43 B21:B29 B1:B9 B11:B19 B67:B73 A20:XFD20 A30:XFD30 A44:XFD44 A54:XFD54 A64:XFD64 B65 A10:C10 J10:XFD10">
      <formula1>-9.99999999999999E+48</formula1>
    </dataValidation>
    <dataValidation type="whole" operator="equal" allowBlank="1" showInputMessage="1" showErrorMessage="1" sqref="A1 A11 A21 A35 A45 A55 A65">
      <formula1>-9.99999999999999E+53</formula1>
    </dataValidation>
    <dataValidation type="decimal" allowBlank="1" showInputMessage="1" showErrorMessage="1" errorTitle="اخطار" error="فقط اعداد بین صفر تا ده قابل قبول هستند" sqref="A2:A9 A12:A19 A22:A29 A36:A43 A46:A53 A56:A63 A66:A73">
      <formula1>0</formula1>
      <formula2>10</formula2>
    </dataValidation>
  </dataValidations>
  <pageMargins left="0.08" right="0.28000000000000003" top="0.31" bottom="0.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rightToLeft="1" topLeftCell="A10" workbookViewId="0">
      <selection activeCell="E15" sqref="E15"/>
    </sheetView>
  </sheetViews>
  <sheetFormatPr defaultRowHeight="27" customHeight="1"/>
  <cols>
    <col min="10" max="10" width="16.42578125" customWidth="1"/>
    <col min="11" max="11" width="19" style="7" customWidth="1"/>
    <col min="12" max="12" width="24.7109375" customWidth="1"/>
    <col min="13" max="13" width="30.7109375" style="6" customWidth="1"/>
    <col min="14" max="14" width="25.140625" style="6" customWidth="1"/>
    <col min="15" max="15" width="17.42578125" style="5" customWidth="1"/>
    <col min="16" max="16" width="19.140625" style="5" customWidth="1"/>
    <col min="17" max="17" width="9" style="1"/>
  </cols>
  <sheetData>
    <row r="1" spans="1:13" ht="27" customHeight="1" thickBot="1">
      <c r="A1" s="4" t="s">
        <v>7</v>
      </c>
      <c r="B1" s="4" t="s">
        <v>6</v>
      </c>
      <c r="C1" s="4" t="s">
        <v>5</v>
      </c>
      <c r="D1" s="4" t="s">
        <v>4</v>
      </c>
      <c r="E1" s="4" t="s">
        <v>3</v>
      </c>
      <c r="F1" s="4" t="s">
        <v>2</v>
      </c>
      <c r="G1" s="4" t="s">
        <v>1</v>
      </c>
      <c r="H1" s="4" t="s">
        <v>0</v>
      </c>
    </row>
    <row r="2" spans="1:13" ht="27" customHeight="1" thickBot="1">
      <c r="A2" s="2">
        <f>+سئوالات!A6</f>
        <v>0</v>
      </c>
      <c r="B2" s="2">
        <f>+سئوالات!A3</f>
        <v>0</v>
      </c>
      <c r="C2" s="2">
        <f>+سئوالات!A9</f>
        <v>0</v>
      </c>
      <c r="D2" s="2">
        <f>+سئوالات!A2</f>
        <v>0</v>
      </c>
      <c r="E2" s="2">
        <f>+سئوالات!A4</f>
        <v>0</v>
      </c>
      <c r="F2" s="2">
        <f>+سئوالات!A7</f>
        <v>0</v>
      </c>
      <c r="G2" s="2">
        <f>+سئوالات!A5</f>
        <v>0</v>
      </c>
      <c r="H2" s="2">
        <f>+سئوالات!A8</f>
        <v>0</v>
      </c>
    </row>
    <row r="3" spans="1:13" ht="27" customHeight="1" thickBot="1">
      <c r="A3" s="2">
        <f>+سئوالات!A19</f>
        <v>0</v>
      </c>
      <c r="B3" s="2">
        <f>+سئوالات!A17</f>
        <v>0</v>
      </c>
      <c r="C3" s="2">
        <f>+سئوالات!A15</f>
        <v>0</v>
      </c>
      <c r="D3" s="2">
        <f>+سئوالات!A14</f>
        <v>0</v>
      </c>
      <c r="E3" s="2">
        <f>+سئوالات!A18</f>
        <v>0</v>
      </c>
      <c r="F3" s="2">
        <f>+سئوالات!A16</f>
        <v>0</v>
      </c>
      <c r="G3" s="2">
        <f>+سئوالات!A13</f>
        <v>0</v>
      </c>
      <c r="H3" s="2">
        <f>+سئوالات!A12</f>
        <v>0</v>
      </c>
    </row>
    <row r="4" spans="1:13" ht="27" customHeight="1" thickBot="1">
      <c r="A4" s="2">
        <f>+سئوالات!A23</f>
        <v>0</v>
      </c>
      <c r="B4" s="2">
        <f>+سئوالات!A26</f>
        <v>0</v>
      </c>
      <c r="C4" s="2">
        <f>+سئوالات!A28</f>
        <v>0</v>
      </c>
      <c r="D4" s="2">
        <f>+سئوالات!A27</f>
        <v>0</v>
      </c>
      <c r="E4" s="2">
        <f>+سئوالات!A25</f>
        <v>0</v>
      </c>
      <c r="F4" s="2">
        <f>+سئوالات!A24</f>
        <v>0</v>
      </c>
      <c r="G4" s="2">
        <f>+سئوالات!A22</f>
        <v>0</v>
      </c>
      <c r="H4" s="2">
        <f>+سئوالات!A29</f>
        <v>0</v>
      </c>
    </row>
    <row r="5" spans="1:13" ht="27" customHeight="1" thickBot="1">
      <c r="A5" s="2">
        <f>+سئوالات!A41</f>
        <v>0</v>
      </c>
      <c r="B5" s="2">
        <f>+سئوالات!A36</f>
        <v>0</v>
      </c>
      <c r="C5" s="2">
        <f>+سئوالات!A38</f>
        <v>0</v>
      </c>
      <c r="D5" s="2">
        <f>+سئوالات!A42</f>
        <v>0</v>
      </c>
      <c r="E5" s="2">
        <f>+سئوالات!A40</f>
        <v>0</v>
      </c>
      <c r="F5" s="2">
        <f>+سئوالات!A37</f>
        <v>0</v>
      </c>
      <c r="G5" s="2">
        <f>++سئوالات!A43</f>
        <v>0</v>
      </c>
      <c r="H5" s="2">
        <f>+سئوالات!A39</f>
        <v>0</v>
      </c>
    </row>
    <row r="6" spans="1:13" ht="27" customHeight="1" thickBot="1">
      <c r="A6" s="2">
        <f>+سئوالات!A52</f>
        <v>0</v>
      </c>
      <c r="B6" s="2">
        <f>+سئوالات!A48</f>
        <v>0</v>
      </c>
      <c r="C6" s="2">
        <f>+سئوالات!A46</f>
        <v>0</v>
      </c>
      <c r="D6" s="2">
        <f>+سئوالات!A50</f>
        <v>0</v>
      </c>
      <c r="E6" s="2">
        <f>+سئوالات!A53</f>
        <v>0</v>
      </c>
      <c r="F6" s="2">
        <f>+سئوالات!A49</f>
        <v>0</v>
      </c>
      <c r="G6" s="2">
        <f>+سئوالات!A51</f>
        <v>0</v>
      </c>
      <c r="H6" s="2">
        <f>+سئوالات!A47</f>
        <v>0</v>
      </c>
    </row>
    <row r="7" spans="1:13" ht="27" customHeight="1" thickBot="1">
      <c r="A7" s="2">
        <f>+سئوالات!A59</f>
        <v>0</v>
      </c>
      <c r="B7" s="2">
        <f>+سئوالات!A57</f>
        <v>0</v>
      </c>
      <c r="C7" s="2">
        <f>+سئوالات!A60</f>
        <v>0</v>
      </c>
      <c r="D7" s="2">
        <f>+سئوالات!A63</f>
        <v>0</v>
      </c>
      <c r="E7" s="2">
        <f>+سئوالات!A56</f>
        <v>0</v>
      </c>
      <c r="F7" s="2">
        <f>+سئوالات!A62</f>
        <v>0</v>
      </c>
      <c r="G7" s="2">
        <f>+سئوالات!A58</f>
        <v>0</v>
      </c>
      <c r="H7" s="2">
        <f>+سئوالات!A61</f>
        <v>0</v>
      </c>
    </row>
    <row r="8" spans="1:13" ht="27" customHeight="1" thickBot="1">
      <c r="A8" s="2">
        <f>+سئوالات!A68</f>
        <v>0</v>
      </c>
      <c r="B8" s="2">
        <f>+سئوالات!A73</f>
        <v>0</v>
      </c>
      <c r="C8" s="2">
        <f>+سئوالات!A67</f>
        <v>0</v>
      </c>
      <c r="D8" s="2">
        <f>+سئوالات!A69</f>
        <v>0</v>
      </c>
      <c r="E8" s="2">
        <f>+سئوالات!A71</f>
        <v>0</v>
      </c>
      <c r="F8" s="2">
        <f>+سئوالات!A66</f>
        <v>0</v>
      </c>
      <c r="G8" s="2">
        <f>+سئوالات!A72</f>
        <v>0</v>
      </c>
      <c r="H8" s="2">
        <f>+سئوالات!A70</f>
        <v>0</v>
      </c>
    </row>
    <row r="9" spans="1:13" ht="27" customHeight="1" thickBot="1">
      <c r="A9" s="3">
        <f>SUM(A2:A8)</f>
        <v>0</v>
      </c>
      <c r="B9" s="3">
        <f t="shared" ref="B9:H9" si="0">SUM(B2:B8)</f>
        <v>0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1" t="s">
        <v>8</v>
      </c>
    </row>
    <row r="10" spans="1:13" ht="27" customHeight="1">
      <c r="A10">
        <v>8</v>
      </c>
      <c r="B10">
        <v>7</v>
      </c>
      <c r="C10">
        <v>6</v>
      </c>
      <c r="D10">
        <v>5</v>
      </c>
      <c r="E10">
        <v>4</v>
      </c>
      <c r="F10">
        <v>3</v>
      </c>
      <c r="G10">
        <v>2</v>
      </c>
      <c r="H10">
        <v>1</v>
      </c>
    </row>
    <row r="11" spans="1:13" ht="27" customHeight="1">
      <c r="I11" s="5"/>
      <c r="J11" s="5" t="s">
        <v>10</v>
      </c>
      <c r="K11" s="6"/>
      <c r="L11" s="6" t="s">
        <v>11</v>
      </c>
      <c r="M11" s="6" t="s">
        <v>12</v>
      </c>
    </row>
    <row r="12" spans="1:13" ht="44.25" customHeight="1">
      <c r="H12">
        <v>1</v>
      </c>
      <c r="I12" s="5" t="s">
        <v>0</v>
      </c>
      <c r="J12" s="5" t="s">
        <v>81</v>
      </c>
      <c r="K12" s="6" t="s">
        <v>13</v>
      </c>
      <c r="L12" s="6" t="s">
        <v>82</v>
      </c>
      <c r="M12" s="6" t="s">
        <v>83</v>
      </c>
    </row>
    <row r="13" spans="1:13" ht="44.25" customHeight="1">
      <c r="H13">
        <v>2</v>
      </c>
      <c r="I13" s="5" t="s">
        <v>1</v>
      </c>
      <c r="J13" s="5" t="s">
        <v>84</v>
      </c>
      <c r="K13" s="6" t="s">
        <v>14</v>
      </c>
      <c r="L13" s="6" t="s">
        <v>85</v>
      </c>
      <c r="M13" s="6" t="s">
        <v>86</v>
      </c>
    </row>
    <row r="14" spans="1:13" ht="44.25" customHeight="1">
      <c r="H14">
        <v>3</v>
      </c>
      <c r="I14" s="5" t="s">
        <v>2</v>
      </c>
      <c r="J14" s="5" t="s">
        <v>87</v>
      </c>
      <c r="K14" s="6" t="s">
        <v>15</v>
      </c>
      <c r="L14" s="6" t="s">
        <v>88</v>
      </c>
      <c r="M14" s="6" t="s">
        <v>89</v>
      </c>
    </row>
    <row r="15" spans="1:13" ht="44.25" customHeight="1">
      <c r="H15">
        <v>4</v>
      </c>
      <c r="I15" s="5" t="s">
        <v>3</v>
      </c>
      <c r="J15" s="5" t="s">
        <v>90</v>
      </c>
      <c r="K15" s="6" t="s">
        <v>91</v>
      </c>
      <c r="L15" s="6" t="s">
        <v>92</v>
      </c>
      <c r="M15" s="6" t="s">
        <v>93</v>
      </c>
    </row>
    <row r="16" spans="1:13" ht="57" customHeight="1">
      <c r="H16">
        <v>5</v>
      </c>
      <c r="I16" s="5" t="s">
        <v>9</v>
      </c>
      <c r="J16" s="5" t="s">
        <v>94</v>
      </c>
      <c r="K16" s="6" t="s">
        <v>95</v>
      </c>
      <c r="L16" s="6" t="s">
        <v>96</v>
      </c>
      <c r="M16" s="6" t="s">
        <v>97</v>
      </c>
    </row>
    <row r="17" spans="8:13" ht="44.25" customHeight="1">
      <c r="H17">
        <v>6</v>
      </c>
      <c r="I17" s="5" t="s">
        <v>5</v>
      </c>
      <c r="J17" s="5" t="s">
        <v>98</v>
      </c>
      <c r="K17" s="6" t="s">
        <v>100</v>
      </c>
      <c r="L17" s="6" t="s">
        <v>99</v>
      </c>
      <c r="M17" s="6" t="s">
        <v>101</v>
      </c>
    </row>
    <row r="18" spans="8:13" ht="59.25" customHeight="1">
      <c r="H18">
        <v>7</v>
      </c>
      <c r="I18" s="5" t="s">
        <v>6</v>
      </c>
      <c r="J18" s="5" t="s">
        <v>102</v>
      </c>
      <c r="K18" s="6" t="s">
        <v>103</v>
      </c>
      <c r="L18" s="6" t="s">
        <v>105</v>
      </c>
      <c r="M18" s="6" t="s">
        <v>104</v>
      </c>
    </row>
    <row r="19" spans="8:13" ht="44.25" customHeight="1">
      <c r="H19">
        <v>8</v>
      </c>
      <c r="I19" s="5" t="s">
        <v>7</v>
      </c>
      <c r="J19" s="5" t="s">
        <v>106</v>
      </c>
      <c r="K19" s="6" t="s">
        <v>108</v>
      </c>
      <c r="L19" s="6" t="s">
        <v>107</v>
      </c>
      <c r="M19" s="6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rightToLeft="1" zoomScale="90" zoomScaleNormal="90" workbookViewId="0">
      <selection activeCell="B6" sqref="B6"/>
    </sheetView>
  </sheetViews>
  <sheetFormatPr defaultRowHeight="37.5" customHeight="1"/>
  <cols>
    <col min="1" max="1" width="9" customWidth="1"/>
    <col min="2" max="2" width="17.28515625" customWidth="1"/>
    <col min="3" max="3" width="9" customWidth="1"/>
    <col min="4" max="6" width="9" style="1" hidden="1" customWidth="1"/>
    <col min="7" max="7" width="17.42578125" style="1" customWidth="1"/>
    <col min="8" max="8" width="33.7109375" style="1" customWidth="1"/>
    <col min="9" max="9" width="60.85546875" style="1" customWidth="1"/>
    <col min="10" max="10" width="50.28515625" style="1" customWidth="1"/>
  </cols>
  <sheetData>
    <row r="1" spans="1:10" ht="37.5" customHeight="1" thickBot="1">
      <c r="A1" s="8" t="s">
        <v>0</v>
      </c>
      <c r="B1" s="8" t="str">
        <f>+'جمع بندی نمرات'!J12</f>
        <v>آگاه ساز</v>
      </c>
      <c r="C1" s="9">
        <f>+'جمع بندی نمرات'!H9</f>
        <v>0</v>
      </c>
      <c r="D1" s="1">
        <v>1</v>
      </c>
      <c r="F1" s="1">
        <f>IF(SUM(C1:C8)&gt;0,IF(C1=MAX(C1:C8),D1,IF(C2=MAX(C1:C8),D2,IF(C3=MAX(C1:C8),D3,IF(C4=MAX(C1:C8),D4,IF(C5=MAX(C1:C8),D5,IF(C6=MAX(C1:C8),D6,IF(C7=MAX(C1:C8),D7,IF(C8=MAX(C1:C8),D8,"")))))))),0)</f>
        <v>0</v>
      </c>
      <c r="G1" s="29" t="s">
        <v>17</v>
      </c>
      <c r="H1" s="29"/>
      <c r="I1" s="15" t="s">
        <v>11</v>
      </c>
      <c r="J1" s="15" t="s">
        <v>12</v>
      </c>
    </row>
    <row r="2" spans="1:10" s="7" customFormat="1" ht="77.25" thickBot="1">
      <c r="A2" s="11" t="s">
        <v>1</v>
      </c>
      <c r="B2" s="8" t="str">
        <f>+'جمع بندی نمرات'!J13</f>
        <v>مامور رسیگی منابع</v>
      </c>
      <c r="C2" s="12">
        <f>+'جمع بندی نمرات'!G9</f>
        <v>0</v>
      </c>
      <c r="D2" s="1">
        <v>2</v>
      </c>
      <c r="E2" s="13"/>
      <c r="F2" s="13"/>
      <c r="G2" s="17" t="str">
        <f>IF(F1&gt;0,LOOKUP($F$1,'جمع بندی نمرات'!$H$12:$H$19,'جمع بندی نمرات'!J$12:J$19),"اطلاعات وارد نشده است")</f>
        <v>اطلاعات وارد نشده است</v>
      </c>
      <c r="H2" s="16" t="str">
        <f>+IF(F1&gt;0,LOOKUP($F$1,'جمع بندی نمرات'!$H$12:$H$19,'جمع بندی نمرات'!K$12:K$19),"")</f>
        <v/>
      </c>
      <c r="I2" s="18" t="str">
        <f>+IF(F1&gt;0,LOOKUP($F$1,'جمع بندی نمرات'!$H$12:$H$19,'جمع بندی نمرات'!L$12:L$19),"")</f>
        <v/>
      </c>
      <c r="J2" s="19" t="str">
        <f>IF(F1&gt;0,LOOKUP($F$1,'جمع بندی نمرات'!$H$12:$H$19,'جمع بندی نمرات'!M$12:M$19),"")</f>
        <v/>
      </c>
    </row>
    <row r="3" spans="1:10" ht="37.5" customHeight="1" thickBot="1">
      <c r="A3" s="8" t="s">
        <v>2</v>
      </c>
      <c r="B3" s="8" t="str">
        <f>+'جمع بندی نمرات'!J14</f>
        <v>هماهنگ کننده/ مدیر</v>
      </c>
      <c r="C3" s="9">
        <f>+'جمع بندی نمرات'!F9</f>
        <v>0</v>
      </c>
      <c r="D3" s="1">
        <v>3</v>
      </c>
    </row>
    <row r="4" spans="1:10" ht="37.5" customHeight="1" thickBot="1">
      <c r="A4" s="8" t="s">
        <v>3</v>
      </c>
      <c r="B4" s="8" t="str">
        <f>+'جمع بندی نمرات'!J15</f>
        <v>شکل دهنده</v>
      </c>
      <c r="C4" s="9">
        <f>+'جمع بندی نمرات'!E9</f>
        <v>0</v>
      </c>
      <c r="D4" s="1">
        <v>4</v>
      </c>
    </row>
    <row r="5" spans="1:10" ht="37.5" customHeight="1" thickBot="1">
      <c r="A5" s="8" t="s">
        <v>9</v>
      </c>
      <c r="B5" s="8" t="str">
        <f>+'جمع بندی نمرات'!J16</f>
        <v>هشدار دهنده</v>
      </c>
      <c r="C5" s="9">
        <f>+'جمع بندی نمرات'!D9</f>
        <v>0</v>
      </c>
      <c r="D5" s="1">
        <v>5</v>
      </c>
    </row>
    <row r="6" spans="1:10" ht="37.5" customHeight="1" thickBot="1">
      <c r="A6" s="8" t="s">
        <v>5</v>
      </c>
      <c r="B6" s="8" t="str">
        <f>+'جمع بندی نمرات'!J17</f>
        <v>کارگر گروه</v>
      </c>
      <c r="C6" s="9">
        <f>+'جمع بندی نمرات'!C9</f>
        <v>0</v>
      </c>
      <c r="D6" s="1">
        <v>6</v>
      </c>
    </row>
    <row r="7" spans="1:10" ht="37.5" customHeight="1" thickBot="1">
      <c r="A7" s="8" t="s">
        <v>6</v>
      </c>
      <c r="B7" s="8" t="str">
        <f>+'جمع بندی نمرات'!J18</f>
        <v>مجری</v>
      </c>
      <c r="C7" s="9">
        <f>+'جمع بندی نمرات'!B9</f>
        <v>0</v>
      </c>
      <c r="D7" s="1">
        <v>7</v>
      </c>
    </row>
    <row r="8" spans="1:10" ht="37.5" customHeight="1" thickBot="1">
      <c r="A8" s="8" t="s">
        <v>7</v>
      </c>
      <c r="B8" s="8" t="str">
        <f>+'جمع بندی نمرات'!J19</f>
        <v>کامل کننده</v>
      </c>
      <c r="C8" s="9">
        <f>+'جمع بندی نمرات'!A9</f>
        <v>0</v>
      </c>
      <c r="D8" s="1">
        <v>8</v>
      </c>
    </row>
  </sheetData>
  <mergeCells count="1">
    <mergeCell ref="G1:H1"/>
  </mergeCells>
  <dataValidations count="1">
    <dataValidation type="whole" operator="equal" allowBlank="1" showInputMessage="1" showErrorMessage="1" errorTitle="توجه" error="در این صفحه هیچگونه تغییری مجاز نیست" sqref="A1:XFD1048576">
      <formula1>-9.99999999999999E+69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سئوالات</vt:lpstr>
      <vt:lpstr>جمع بندی نمرات</vt:lpstr>
      <vt:lpstr>تحلیل نتایج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Omid Fadaeimanesh</cp:lastModifiedBy>
  <cp:lastPrinted>2017-02-19T13:36:22Z</cp:lastPrinted>
  <dcterms:created xsi:type="dcterms:W3CDTF">2017-02-19T08:37:09Z</dcterms:created>
  <dcterms:modified xsi:type="dcterms:W3CDTF">2018-04-07T06:09:10Z</dcterms:modified>
</cp:coreProperties>
</file>